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0535" windowHeight="7650" activeTab="0"/>
  </bookViews>
  <sheets>
    <sheet name="PhulucQD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<sst xmlns="http://schemas.openxmlformats.org/spreadsheetml/2006/main" count="63" uniqueCount="45">
  <si>
    <t>Xuất xứ</t>
  </si>
  <si>
    <t>Số lượng</t>
  </si>
  <si>
    <t xml:space="preserve">Đơn vị </t>
  </si>
  <si>
    <t>Số
TT</t>
  </si>
  <si>
    <t>Tên công ty</t>
  </si>
  <si>
    <t xml:space="preserve">Ký hiệu nhãn mác thiết bị </t>
  </si>
  <si>
    <t>chiếc</t>
  </si>
  <si>
    <t>Việt Nam</t>
  </si>
  <si>
    <t>Trung Quốc</t>
  </si>
  <si>
    <t>Fujitsu fi-6770</t>
  </si>
  <si>
    <t>Indonesia</t>
  </si>
  <si>
    <t>Hàn Quốc</t>
  </si>
  <si>
    <t>CMS X-Media</t>
  </si>
  <si>
    <t>Acer Travelmate P243-M</t>
  </si>
  <si>
    <t>Công ty cổ phần phát triển công nghệ Nam Việt</t>
  </si>
  <si>
    <t>DLP Optoma EW 556</t>
  </si>
  <si>
    <t>HP Scanner ScanJet G4010</t>
  </si>
  <si>
    <t xml:space="preserve">HP LaserJet P3015dn </t>
  </si>
  <si>
    <t>HP Pro 200 M251NW</t>
  </si>
  <si>
    <t>KCE-SPI1124</t>
  </si>
  <si>
    <t>KCE-U1600</t>
  </si>
  <si>
    <t>HP LaserJet  2035</t>
  </si>
  <si>
    <t xml:space="preserve">TIVI LED Samsung  UA32EH5300-32" </t>
  </si>
  <si>
    <t>Máy tính để bàn</t>
  </si>
  <si>
    <t>Máy tính xách tay</t>
  </si>
  <si>
    <t xml:space="preserve">Máy quét chuyên dụng số hóa </t>
  </si>
  <si>
    <t>Máy quét ảnh màu chuyên dụng</t>
  </si>
  <si>
    <t>Máy in mạng</t>
  </si>
  <si>
    <t>Camera giám sát</t>
  </si>
  <si>
    <t>Đầu ghi hình camera giám sát, kỹ thuật số</t>
  </si>
  <si>
    <t>Màn hình LCD 32 inch</t>
  </si>
  <si>
    <t>Máy in laser</t>
  </si>
  <si>
    <t>I</t>
  </si>
  <si>
    <t xml:space="preserve"> PHỤ LỤC: DANH MỤC THIẾT BỊ TRÚNG THẦU  
Gói thầu: Thiết bị giảng dạy, thư viện, văn phòng - Dự án "Chương trình phát triển nguồn nhân lực"</t>
  </si>
  <si>
    <t>Công ty TNHH tích hợp hệ thống CMC trúng thầu cung cấp:</t>
  </si>
  <si>
    <t>II</t>
  </si>
  <si>
    <t xml:space="preserve">Máy chiếu </t>
  </si>
  <si>
    <t>Máy in màu</t>
  </si>
  <si>
    <t>Cộng:</t>
  </si>
  <si>
    <t>Đơn giá trúng thầu (đ)</t>
  </si>
  <si>
    <t>T.tiền trúng thầu (đ)</t>
  </si>
  <si>
    <t>Bằng chữ: Một tỷ tám triệu ba mươi tám ngàn chín trăm đồng./.</t>
  </si>
  <si>
    <t xml:space="preserve">Nguồn vốn: khoản vay chương trình đợt 1 thuộc Dự án “Chương trình phát triển nguồn nhân lực y tế”sử dụng vốn vay Ngân hàng phát triển châu Á (kinh phí chi không thường xuyên) </t>
  </si>
  <si>
    <t>Bằng chữ: Một tỷ không trăm hai mươi lăm triệu tám trăm hai mươi ba ngàn bảy trăm đồng./.</t>
  </si>
  <si>
    <t>Kèm theo quyết định số 793/QĐ-DHN ngày   17/12/ 2012 của Hiệu trưởng Trường Đại học Dược Hà Nội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</si>
</sst>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0.0"/>
  </numFmts>
  <fonts count="47">
    <font>
      <sz val="12"/>
      <name val=".Vn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Arial"/>
      <family val="2"/>
    </font>
    <font>
      <u val="single"/>
      <sz val="12"/>
      <color indexed="36"/>
      <name val=".VnArial"/>
      <family val="2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sz val="13"/>
      <name val=".VnArial"/>
      <family val="2"/>
    </font>
    <font>
      <sz val="13"/>
      <name val="Times New Roman"/>
      <family val="1"/>
    </font>
    <font>
      <sz val="13"/>
      <name val=".Vn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169" fontId="1" fillId="0" borderId="0" xfId="42" applyNumberFormat="1" applyFont="1" applyAlignment="1">
      <alignment horizontal="center" wrapText="1"/>
    </xf>
    <xf numFmtId="1" fontId="1" fillId="0" borderId="0" xfId="42" applyNumberFormat="1" applyFont="1" applyAlignment="1">
      <alignment horizontal="center" wrapText="1"/>
    </xf>
    <xf numFmtId="169" fontId="1" fillId="0" borderId="0" xfId="42" applyNumberFormat="1" applyFont="1" applyAlignment="1">
      <alignment horizontal="right" wrapText="1"/>
    </xf>
    <xf numFmtId="169" fontId="4" fillId="0" borderId="0" xfId="42" applyNumberFormat="1" applyFont="1" applyBorder="1" applyAlignment="1">
      <alignment/>
    </xf>
    <xf numFmtId="3" fontId="9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169" fontId="9" fillId="0" borderId="10" xfId="42" applyNumberFormat="1" applyFont="1" applyBorder="1" applyAlignment="1">
      <alignment horizontal="center" vertical="top" wrapText="1"/>
    </xf>
    <xf numFmtId="169" fontId="9" fillId="0" borderId="0" xfId="42" applyNumberFormat="1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 wrapText="1"/>
    </xf>
    <xf numFmtId="169" fontId="9" fillId="0" borderId="0" xfId="42" applyNumberFormat="1" applyFont="1" applyAlignment="1">
      <alignment wrapText="1"/>
    </xf>
    <xf numFmtId="0" fontId="10" fillId="0" borderId="0" xfId="0" applyFont="1" applyAlignment="1">
      <alignment/>
    </xf>
    <xf numFmtId="3" fontId="11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169" fontId="11" fillId="0" borderId="10" xfId="42" applyNumberFormat="1" applyFont="1" applyBorder="1" applyAlignment="1">
      <alignment horizontal="right" wrapText="1"/>
    </xf>
    <xf numFmtId="169" fontId="9" fillId="0" borderId="10" xfId="42" applyNumberFormat="1" applyFont="1" applyBorder="1" applyAlignment="1">
      <alignment horizontal="right" wrapText="1"/>
    </xf>
    <xf numFmtId="1" fontId="11" fillId="0" borderId="0" xfId="42" applyNumberFormat="1" applyFont="1" applyAlignment="1">
      <alignment horizontal="center" wrapText="1"/>
    </xf>
    <xf numFmtId="169" fontId="11" fillId="0" borderId="0" xfId="42" applyNumberFormat="1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9" fontId="9" fillId="0" borderId="10" xfId="42" applyNumberFormat="1" applyFont="1" applyBorder="1" applyAlignment="1">
      <alignment horizontal="center" wrapText="1"/>
    </xf>
    <xf numFmtId="1" fontId="9" fillId="0" borderId="0" xfId="42" applyNumberFormat="1" applyFont="1" applyAlignment="1">
      <alignment horizontal="center" wrapText="1"/>
    </xf>
    <xf numFmtId="169" fontId="9" fillId="0" borderId="0" xfId="42" applyNumberFormat="1" applyFont="1" applyAlignment="1">
      <alignment horizontal="righ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169" fontId="11" fillId="0" borderId="0" xfId="42" applyNumberFormat="1" applyFont="1" applyBorder="1" applyAlignment="1">
      <alignment/>
    </xf>
    <xf numFmtId="0" fontId="11" fillId="0" borderId="0" xfId="0" applyFont="1" applyBorder="1" applyAlignment="1">
      <alignment/>
    </xf>
    <xf numFmtId="169" fontId="7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9" fillId="0" borderId="11" xfId="0" applyNumberFormat="1" applyFont="1" applyBorder="1" applyAlignment="1">
      <alignment horizontal="center" vertical="top" wrapText="1"/>
    </xf>
    <xf numFmtId="3" fontId="9" fillId="0" borderId="12" xfId="0" applyNumberFormat="1" applyFont="1" applyBorder="1" applyAlignment="1">
      <alignment horizontal="center" vertical="top" wrapText="1"/>
    </xf>
    <xf numFmtId="3" fontId="9" fillId="0" borderId="13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180975</xdr:colOff>
      <xdr:row>21</xdr:row>
      <xdr:rowOff>0</xdr:rowOff>
    </xdr:from>
    <xdr:ext cx="209550" cy="285750"/>
    <xdr:sp>
      <xdr:nvSpPr>
        <xdr:cNvPr id="1" name="TextBox 1"/>
        <xdr:cNvSpPr txBox="1">
          <a:spLocks noChangeArrowheads="1"/>
        </xdr:cNvSpPr>
      </xdr:nvSpPr>
      <xdr:spPr>
        <a:xfrm>
          <a:off x="8124825" y="5915025"/>
          <a:ext cx="209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oneCellAnchor>
  <xdr:oneCellAnchor>
    <xdr:from>
      <xdr:col>7</xdr:col>
      <xdr:colOff>180975</xdr:colOff>
      <xdr:row>20</xdr:row>
      <xdr:rowOff>0</xdr:rowOff>
    </xdr:from>
    <xdr:ext cx="209550" cy="285750"/>
    <xdr:sp>
      <xdr:nvSpPr>
        <xdr:cNvPr id="2" name="TextBox 2"/>
        <xdr:cNvSpPr txBox="1">
          <a:spLocks noChangeArrowheads="1"/>
        </xdr:cNvSpPr>
      </xdr:nvSpPr>
      <xdr:spPr>
        <a:xfrm>
          <a:off x="8124825" y="5705475"/>
          <a:ext cx="209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A2" sqref="A2:H2"/>
    </sheetView>
  </sheetViews>
  <sheetFormatPr defaultColWidth="8.796875" defaultRowHeight="15"/>
  <cols>
    <col min="1" max="1" width="4" style="2" customWidth="1"/>
    <col min="2" max="2" width="19.69921875" style="2" customWidth="1"/>
    <col min="3" max="3" width="6.09765625" style="5" customWidth="1"/>
    <col min="4" max="4" width="6.19921875" style="5" customWidth="1"/>
    <col min="5" max="5" width="22.09765625" style="2" customWidth="1"/>
    <col min="6" max="6" width="12" style="5" customWidth="1"/>
    <col min="7" max="7" width="13.296875" style="8" customWidth="1"/>
    <col min="8" max="8" width="14.796875" style="6" customWidth="1"/>
    <col min="9" max="9" width="7.19921875" style="7" customWidth="1"/>
    <col min="10" max="10" width="11" style="8" customWidth="1"/>
    <col min="11" max="11" width="8.8984375" style="2" customWidth="1"/>
    <col min="12" max="12" width="8.8984375" style="1" customWidth="1"/>
  </cols>
  <sheetData>
    <row r="1" spans="1:9" s="3" customFormat="1" ht="37.5" customHeight="1">
      <c r="A1" s="44" t="s">
        <v>33</v>
      </c>
      <c r="B1" s="44"/>
      <c r="C1" s="44"/>
      <c r="D1" s="44"/>
      <c r="E1" s="44"/>
      <c r="F1" s="44"/>
      <c r="G1" s="44"/>
      <c r="H1" s="44"/>
      <c r="I1" s="9"/>
    </row>
    <row r="2" spans="1:9" s="4" customFormat="1" ht="16.5" customHeight="1">
      <c r="A2" s="45" t="s">
        <v>44</v>
      </c>
      <c r="B2" s="45"/>
      <c r="C2" s="45"/>
      <c r="D2" s="45"/>
      <c r="E2" s="45"/>
      <c r="F2" s="45"/>
      <c r="G2" s="45"/>
      <c r="H2" s="45"/>
      <c r="I2" s="39"/>
    </row>
    <row r="3" spans="1:9" s="38" customFormat="1" ht="36" customHeight="1">
      <c r="A3" s="46" t="s">
        <v>42</v>
      </c>
      <c r="B3" s="46"/>
      <c r="C3" s="46"/>
      <c r="D3" s="46"/>
      <c r="E3" s="46"/>
      <c r="F3" s="46"/>
      <c r="G3" s="46"/>
      <c r="H3" s="46"/>
      <c r="I3" s="37"/>
    </row>
    <row r="4" spans="1:10" s="17" customFormat="1" ht="33">
      <c r="A4" s="10" t="s">
        <v>3</v>
      </c>
      <c r="B4" s="11" t="s">
        <v>4</v>
      </c>
      <c r="C4" s="12" t="s">
        <v>2</v>
      </c>
      <c r="D4" s="12" t="s">
        <v>1</v>
      </c>
      <c r="E4" s="13" t="s">
        <v>5</v>
      </c>
      <c r="F4" s="13" t="s">
        <v>0</v>
      </c>
      <c r="G4" s="14" t="s">
        <v>39</v>
      </c>
      <c r="H4" s="14" t="s">
        <v>40</v>
      </c>
      <c r="I4" s="15"/>
      <c r="J4" s="16"/>
    </row>
    <row r="5" spans="1:9" s="20" customFormat="1" ht="16.5">
      <c r="A5" s="18" t="s">
        <v>32</v>
      </c>
      <c r="B5" s="47" t="s">
        <v>34</v>
      </c>
      <c r="C5" s="48"/>
      <c r="D5" s="48"/>
      <c r="E5" s="48"/>
      <c r="F5" s="48"/>
      <c r="G5" s="48"/>
      <c r="H5" s="49"/>
      <c r="I5" s="19"/>
    </row>
    <row r="6" spans="1:9" s="17" customFormat="1" ht="16.5">
      <c r="A6" s="21">
        <v>1</v>
      </c>
      <c r="B6" s="22" t="s">
        <v>23</v>
      </c>
      <c r="C6" s="23" t="s">
        <v>6</v>
      </c>
      <c r="D6" s="23">
        <v>44</v>
      </c>
      <c r="E6" s="24" t="s">
        <v>12</v>
      </c>
      <c r="F6" s="23" t="s">
        <v>7</v>
      </c>
      <c r="G6" s="25">
        <f>H6/D6</f>
        <v>12496000</v>
      </c>
      <c r="H6" s="25">
        <v>549824000</v>
      </c>
      <c r="I6" s="15"/>
    </row>
    <row r="7" spans="1:9" s="17" customFormat="1" ht="16.5">
      <c r="A7" s="21">
        <v>2</v>
      </c>
      <c r="B7" s="22" t="s">
        <v>24</v>
      </c>
      <c r="C7" s="23" t="s">
        <v>6</v>
      </c>
      <c r="D7" s="23">
        <v>22</v>
      </c>
      <c r="E7" s="24" t="s">
        <v>13</v>
      </c>
      <c r="F7" s="23" t="s">
        <v>8</v>
      </c>
      <c r="G7" s="25">
        <f>H7/D7</f>
        <v>20827950</v>
      </c>
      <c r="H7" s="25">
        <v>458214900</v>
      </c>
      <c r="I7" s="15"/>
    </row>
    <row r="8" spans="1:9" s="17" customFormat="1" ht="16.5">
      <c r="A8" s="10"/>
      <c r="B8" s="13" t="s">
        <v>38</v>
      </c>
      <c r="C8" s="12"/>
      <c r="D8" s="12"/>
      <c r="E8" s="18"/>
      <c r="F8" s="12"/>
      <c r="G8" s="26"/>
      <c r="H8" s="26">
        <f>SUM(H6:H7)</f>
        <v>1008038900</v>
      </c>
      <c r="I8" s="15"/>
    </row>
    <row r="9" spans="1:9" s="17" customFormat="1" ht="16.5">
      <c r="A9" s="41" t="s">
        <v>41</v>
      </c>
      <c r="B9" s="42"/>
      <c r="C9" s="42"/>
      <c r="D9" s="42"/>
      <c r="E9" s="42"/>
      <c r="F9" s="42"/>
      <c r="G9" s="42"/>
      <c r="H9" s="43"/>
      <c r="I9" s="15"/>
    </row>
    <row r="10" spans="1:9" s="17" customFormat="1" ht="16.5">
      <c r="A10" s="10" t="s">
        <v>35</v>
      </c>
      <c r="B10" s="47" t="s">
        <v>14</v>
      </c>
      <c r="C10" s="48"/>
      <c r="D10" s="48"/>
      <c r="E10" s="48"/>
      <c r="F10" s="48"/>
      <c r="G10" s="48"/>
      <c r="H10" s="49"/>
      <c r="I10" s="15"/>
    </row>
    <row r="11" spans="1:9" s="17" customFormat="1" ht="16.5">
      <c r="A11" s="21">
        <v>1</v>
      </c>
      <c r="B11" s="22" t="s">
        <v>36</v>
      </c>
      <c r="C11" s="23" t="s">
        <v>6</v>
      </c>
      <c r="D11" s="23">
        <v>15</v>
      </c>
      <c r="E11" s="24" t="s">
        <v>15</v>
      </c>
      <c r="F11" s="23" t="s">
        <v>8</v>
      </c>
      <c r="G11" s="25">
        <f>H11/D11</f>
        <v>35398000</v>
      </c>
      <c r="H11" s="25">
        <v>530970000</v>
      </c>
      <c r="I11" s="15"/>
    </row>
    <row r="12" spans="1:9" s="17" customFormat="1" ht="31.5" customHeight="1">
      <c r="A12" s="21">
        <v>2</v>
      </c>
      <c r="B12" s="22" t="s">
        <v>25</v>
      </c>
      <c r="C12" s="23" t="s">
        <v>6</v>
      </c>
      <c r="D12" s="23">
        <v>1</v>
      </c>
      <c r="E12" s="24" t="s">
        <v>9</v>
      </c>
      <c r="F12" s="23" t="s">
        <v>10</v>
      </c>
      <c r="G12" s="25">
        <f aca="true" t="shared" si="0" ref="G12:G19">H12/D12</f>
        <v>215347000</v>
      </c>
      <c r="H12" s="25">
        <v>215347000</v>
      </c>
      <c r="I12" s="15"/>
    </row>
    <row r="13" spans="1:13" s="31" customFormat="1" ht="31.5" customHeight="1">
      <c r="A13" s="21">
        <v>3</v>
      </c>
      <c r="B13" s="24" t="s">
        <v>26</v>
      </c>
      <c r="C13" s="23" t="s">
        <v>6</v>
      </c>
      <c r="D13" s="23">
        <v>1</v>
      </c>
      <c r="E13" s="24" t="s">
        <v>16</v>
      </c>
      <c r="F13" s="23" t="s">
        <v>8</v>
      </c>
      <c r="G13" s="25">
        <f t="shared" si="0"/>
        <v>10411500</v>
      </c>
      <c r="H13" s="25">
        <v>10411500</v>
      </c>
      <c r="I13" s="27"/>
      <c r="J13" s="28"/>
      <c r="K13" s="28"/>
      <c r="L13" s="29"/>
      <c r="M13" s="30"/>
    </row>
    <row r="14" spans="1:13" s="31" customFormat="1" ht="16.5">
      <c r="A14" s="21">
        <v>4</v>
      </c>
      <c r="B14" s="24" t="s">
        <v>27</v>
      </c>
      <c r="C14" s="23" t="s">
        <v>6</v>
      </c>
      <c r="D14" s="23">
        <v>1</v>
      </c>
      <c r="E14" s="24" t="s">
        <v>17</v>
      </c>
      <c r="F14" s="23" t="s">
        <v>8</v>
      </c>
      <c r="G14" s="25">
        <f t="shared" si="0"/>
        <v>29150000</v>
      </c>
      <c r="H14" s="25">
        <v>29150000</v>
      </c>
      <c r="I14" s="27"/>
      <c r="J14" s="28"/>
      <c r="K14" s="28"/>
      <c r="L14" s="29"/>
      <c r="M14" s="30"/>
    </row>
    <row r="15" spans="1:13" s="31" customFormat="1" ht="16.5">
      <c r="A15" s="21">
        <v>5</v>
      </c>
      <c r="B15" s="24" t="s">
        <v>37</v>
      </c>
      <c r="C15" s="23" t="s">
        <v>6</v>
      </c>
      <c r="D15" s="23">
        <v>1</v>
      </c>
      <c r="E15" s="24" t="s">
        <v>18</v>
      </c>
      <c r="F15" s="23" t="s">
        <v>8</v>
      </c>
      <c r="G15" s="25">
        <f t="shared" si="0"/>
        <v>8849500</v>
      </c>
      <c r="H15" s="25">
        <v>8849500</v>
      </c>
      <c r="I15" s="27"/>
      <c r="J15" s="28"/>
      <c r="K15" s="28"/>
      <c r="L15" s="29"/>
      <c r="M15" s="30"/>
    </row>
    <row r="16" spans="1:9" s="17" customFormat="1" ht="16.5">
      <c r="A16" s="21">
        <v>6</v>
      </c>
      <c r="B16" s="22" t="s">
        <v>28</v>
      </c>
      <c r="C16" s="23" t="s">
        <v>6</v>
      </c>
      <c r="D16" s="23">
        <v>8</v>
      </c>
      <c r="E16" s="24" t="s">
        <v>19</v>
      </c>
      <c r="F16" s="23" t="s">
        <v>11</v>
      </c>
      <c r="G16" s="25">
        <f t="shared" si="0"/>
        <v>13535500</v>
      </c>
      <c r="H16" s="25">
        <v>108284000</v>
      </c>
      <c r="I16" s="15"/>
    </row>
    <row r="17" spans="1:13" s="31" customFormat="1" ht="32.25" customHeight="1">
      <c r="A17" s="21">
        <v>7</v>
      </c>
      <c r="B17" s="24" t="s">
        <v>29</v>
      </c>
      <c r="C17" s="23" t="s">
        <v>6</v>
      </c>
      <c r="D17" s="23">
        <v>1</v>
      </c>
      <c r="E17" s="24" t="s">
        <v>20</v>
      </c>
      <c r="F17" s="23" t="s">
        <v>11</v>
      </c>
      <c r="G17" s="25">
        <f t="shared" si="0"/>
        <v>16661700</v>
      </c>
      <c r="H17" s="25">
        <v>16661700</v>
      </c>
      <c r="I17" s="27"/>
      <c r="J17" s="28"/>
      <c r="K17" s="28"/>
      <c r="L17" s="29"/>
      <c r="M17" s="30"/>
    </row>
    <row r="18" spans="1:13" s="31" customFormat="1" ht="33">
      <c r="A18" s="21">
        <v>8</v>
      </c>
      <c r="B18" s="24" t="s">
        <v>30</v>
      </c>
      <c r="C18" s="23" t="s">
        <v>6</v>
      </c>
      <c r="D18" s="23">
        <v>1</v>
      </c>
      <c r="E18" s="24" t="s">
        <v>22</v>
      </c>
      <c r="F18" s="23" t="s">
        <v>7</v>
      </c>
      <c r="G18" s="25">
        <f t="shared" si="0"/>
        <v>12496000</v>
      </c>
      <c r="H18" s="25">
        <v>12496000</v>
      </c>
      <c r="I18" s="27"/>
      <c r="J18" s="28"/>
      <c r="K18" s="28"/>
      <c r="L18" s="29"/>
      <c r="M18" s="30"/>
    </row>
    <row r="19" spans="1:13" s="31" customFormat="1" ht="16.5">
      <c r="A19" s="21">
        <v>9</v>
      </c>
      <c r="B19" s="24" t="s">
        <v>31</v>
      </c>
      <c r="C19" s="23" t="s">
        <v>6</v>
      </c>
      <c r="D19" s="23">
        <v>9</v>
      </c>
      <c r="E19" s="24" t="s">
        <v>21</v>
      </c>
      <c r="F19" s="23" t="s">
        <v>8</v>
      </c>
      <c r="G19" s="25">
        <f t="shared" si="0"/>
        <v>10406000</v>
      </c>
      <c r="H19" s="25">
        <v>93654000</v>
      </c>
      <c r="I19" s="27"/>
      <c r="J19" s="28"/>
      <c r="K19" s="28"/>
      <c r="L19" s="29"/>
      <c r="M19" s="30"/>
    </row>
    <row r="20" spans="1:13" s="20" customFormat="1" ht="16.5">
      <c r="A20" s="18"/>
      <c r="B20" s="13" t="s">
        <v>38</v>
      </c>
      <c r="C20" s="12"/>
      <c r="D20" s="12"/>
      <c r="E20" s="18"/>
      <c r="F20" s="12"/>
      <c r="G20" s="26"/>
      <c r="H20" s="32">
        <f>SUM(H11:H19)</f>
        <v>1025823700</v>
      </c>
      <c r="I20" s="33"/>
      <c r="J20" s="34"/>
      <c r="K20" s="34"/>
      <c r="L20" s="35"/>
      <c r="M20" s="36"/>
    </row>
    <row r="21" spans="1:9" s="17" customFormat="1" ht="16.5">
      <c r="A21" s="41" t="s">
        <v>43</v>
      </c>
      <c r="B21" s="42"/>
      <c r="C21" s="42"/>
      <c r="D21" s="42"/>
      <c r="E21" s="42"/>
      <c r="F21" s="42"/>
      <c r="G21" s="42"/>
      <c r="H21" s="43"/>
      <c r="I21" s="15"/>
    </row>
    <row r="22" ht="15.75"/>
    <row r="23" ht="15.75"/>
    <row r="25" ht="15.75">
      <c r="H25" s="40"/>
    </row>
  </sheetData>
  <sheetProtection/>
  <mergeCells count="7">
    <mergeCell ref="A21:H21"/>
    <mergeCell ref="A1:H1"/>
    <mergeCell ref="A2:H2"/>
    <mergeCell ref="A3:H3"/>
    <mergeCell ref="B5:H5"/>
    <mergeCell ref="A9:H9"/>
    <mergeCell ref="B10:H10"/>
  </mergeCells>
  <printOptions/>
  <pageMargins left="0.75" right="0.75" top="1" bottom="1" header="0.5" footer="0.5"/>
  <pageSetup horizontalDpi="600" verticalDpi="600" orientation="landscape" r:id="rId2"/>
  <headerFooter alignWithMargins="0">
    <oddFooter>&amp;C&amp;P&amp;RPhuluctrungthauTBGD,thuvien,VP-ADB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User</cp:lastModifiedBy>
  <cp:lastPrinted>2012-12-17T02:54:06Z</cp:lastPrinted>
  <dcterms:created xsi:type="dcterms:W3CDTF">2011-08-19T08:46:01Z</dcterms:created>
  <dcterms:modified xsi:type="dcterms:W3CDTF">2013-01-02T02:11:10Z</dcterms:modified>
  <cp:category/>
  <cp:version/>
  <cp:contentType/>
  <cp:contentStatus/>
</cp:coreProperties>
</file>